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5600" windowHeight="7950"/>
  </bookViews>
  <sheets>
    <sheet name="Fish Markets sales records 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U40" i="1"/>
  <c r="U39"/>
  <c r="T41"/>
  <c r="S40"/>
  <c r="S39"/>
  <c r="R41"/>
  <c r="F41"/>
  <c r="G39" s="1"/>
  <c r="E39"/>
  <c r="D41"/>
  <c r="E40" s="1"/>
  <c r="B41"/>
  <c r="C39" s="1"/>
  <c r="T34"/>
  <c r="U33" s="1"/>
  <c r="R34"/>
  <c r="S32" s="1"/>
  <c r="P34"/>
  <c r="Q33" s="1"/>
  <c r="N34"/>
  <c r="O32" s="1"/>
  <c r="H34"/>
  <c r="I33" s="1"/>
  <c r="F34"/>
  <c r="G32" s="1"/>
  <c r="D34"/>
  <c r="E33" s="1"/>
  <c r="B34"/>
  <c r="C32" s="1"/>
  <c r="C40" l="1"/>
  <c r="G40"/>
  <c r="E32"/>
  <c r="Q32"/>
  <c r="I32"/>
  <c r="U32"/>
  <c r="C33"/>
  <c r="G33"/>
  <c r="O33"/>
  <c r="S33"/>
  <c r="H27" l="1"/>
  <c r="I25" s="1"/>
  <c r="F27"/>
  <c r="G26" s="1"/>
  <c r="G25" l="1"/>
  <c r="I26"/>
  <c r="T20"/>
  <c r="U19" s="1"/>
  <c r="R20"/>
  <c r="S19" s="1"/>
  <c r="P20"/>
  <c r="Q19" s="1"/>
  <c r="N20"/>
  <c r="O19" s="1"/>
  <c r="H20"/>
  <c r="I19" s="1"/>
  <c r="F20"/>
  <c r="G19" s="1"/>
  <c r="D20"/>
  <c r="E19" s="1"/>
  <c r="B20"/>
  <c r="C19" s="1"/>
  <c r="P13"/>
  <c r="Q11" s="1"/>
  <c r="N13"/>
  <c r="O12" s="1"/>
  <c r="L13"/>
  <c r="M12" s="1"/>
  <c r="J13"/>
  <c r="K12" s="1"/>
  <c r="H13"/>
  <c r="I11" s="1"/>
  <c r="F13"/>
  <c r="G11" s="1"/>
  <c r="D13"/>
  <c r="E11" s="1"/>
  <c r="B13"/>
  <c r="C11" s="1"/>
  <c r="X6"/>
  <c r="Y4" s="1"/>
  <c r="U4"/>
  <c r="P6"/>
  <c r="Q5" s="1"/>
  <c r="N6"/>
  <c r="O5" s="1"/>
  <c r="F6"/>
  <c r="G5" s="1"/>
  <c r="D6"/>
  <c r="E5" s="1"/>
  <c r="B6"/>
  <c r="C5" s="1"/>
  <c r="V6"/>
  <c r="W4" s="1"/>
  <c r="R6"/>
  <c r="S4" s="1"/>
  <c r="H6"/>
  <c r="I5" s="1"/>
  <c r="W5" l="1"/>
  <c r="W6" s="1"/>
  <c r="Q4"/>
  <c r="Q6" s="1"/>
  <c r="K11"/>
  <c r="K13" s="1"/>
  <c r="O18"/>
  <c r="G18"/>
  <c r="S18"/>
  <c r="C18"/>
  <c r="C20" s="1"/>
  <c r="E18"/>
  <c r="I18"/>
  <c r="Q18"/>
  <c r="U18"/>
  <c r="E4"/>
  <c r="E6" s="1"/>
  <c r="G4"/>
  <c r="G6" s="1"/>
  <c r="O4"/>
  <c r="O6" s="1"/>
  <c r="M11"/>
  <c r="M13" s="1"/>
  <c r="Q12"/>
  <c r="C4"/>
  <c r="C6" s="1"/>
  <c r="O11"/>
  <c r="E12"/>
  <c r="E13" s="1"/>
  <c r="I12"/>
  <c r="Y5"/>
  <c r="Y6" s="1"/>
  <c r="C12"/>
  <c r="C13" s="1"/>
  <c r="G12"/>
  <c r="G13" s="1"/>
  <c r="I4"/>
  <c r="I6" s="1"/>
</calcChain>
</file>

<file path=xl/sharedStrings.xml><?xml version="1.0" encoding="utf-8"?>
<sst xmlns="http://schemas.openxmlformats.org/spreadsheetml/2006/main" count="174" uniqueCount="22">
  <si>
    <t xml:space="preserve">ME's Fish Market </t>
  </si>
  <si>
    <t xml:space="preserve">Year </t>
  </si>
  <si>
    <t xml:space="preserve">Pelagic Fish Sales </t>
  </si>
  <si>
    <t xml:space="preserve">Reef Fish Sales </t>
  </si>
  <si>
    <t>Pelagic 
sales
($)</t>
  </si>
  <si>
    <t>Pelagic
 sales
(lbs)</t>
  </si>
  <si>
    <t>Regular
 Reef Fish sales
($)</t>
  </si>
  <si>
    <t>Regular
 Reef Fish sales
(lbs)</t>
  </si>
  <si>
    <t>Special 
Reef Fish sales
($)</t>
  </si>
  <si>
    <t>Special Reef Fish sales
(lbs)</t>
  </si>
  <si>
    <t>Lobsters 
sales
($)</t>
  </si>
  <si>
    <t>Lobsters
 sales
(lbs)</t>
  </si>
  <si>
    <t>Crab 
sales
($)</t>
  </si>
  <si>
    <t>Crab 
sales
 (lbs)</t>
  </si>
  <si>
    <t>Turtle
 sales
($)</t>
  </si>
  <si>
    <t>Turtle
 sales
(lbs)</t>
  </si>
  <si>
    <t>%</t>
  </si>
  <si>
    <t xml:space="preserve">Marbe Martin Fish Market </t>
  </si>
  <si>
    <t xml:space="preserve">MaxMiller Mongkeya Fish Market </t>
  </si>
  <si>
    <t xml:space="preserve">Joseph Killin Fish Market </t>
  </si>
  <si>
    <t xml:space="preserve">HT Son's Fish Market </t>
  </si>
  <si>
    <t xml:space="preserve">Shrue Bolly Fish Market 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</si>
</sst>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6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charset val="1"/>
      <scheme val="minor"/>
    </font>
    <font>
      <b/>
      <sz val="16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/>
    <xf numFmtId="0" fontId="0" fillId="2" borderId="1" xfId="0" applyFill="1" applyBorder="1"/>
    <xf numFmtId="9" fontId="0" fillId="2" borderId="1" xfId="1" applyFont="1" applyFill="1" applyBorder="1"/>
    <xf numFmtId="9" fontId="0" fillId="0" borderId="0" xfId="1" applyFont="1"/>
    <xf numFmtId="9" fontId="0" fillId="2" borderId="1" xfId="0" applyNumberFormat="1" applyFill="1" applyBorder="1"/>
    <xf numFmtId="0" fontId="3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43" fontId="0" fillId="3" borderId="1" xfId="2" applyFont="1" applyFill="1" applyBorder="1" applyAlignment="1">
      <alignment horizontal="center" vertical="center"/>
    </xf>
    <xf numFmtId="43" fontId="0" fillId="3" borderId="1" xfId="0" applyNumberFormat="1" applyFill="1" applyBorder="1" applyAlignment="1">
      <alignment horizontal="center"/>
    </xf>
    <xf numFmtId="43" fontId="0" fillId="3" borderId="1" xfId="2" applyFont="1" applyFill="1" applyBorder="1"/>
    <xf numFmtId="43" fontId="0" fillId="3" borderId="1" xfId="0" applyNumberFormat="1" applyFill="1" applyBorder="1"/>
    <xf numFmtId="0" fontId="0" fillId="3" borderId="1" xfId="0" applyFill="1" applyBorder="1"/>
    <xf numFmtId="0" fontId="0" fillId="3" borderId="1" xfId="0" applyNumberFormat="1" applyFill="1" applyBorder="1"/>
    <xf numFmtId="0" fontId="0" fillId="3" borderId="1" xfId="2" applyNumberFormat="1" applyFont="1" applyFill="1" applyBorder="1"/>
    <xf numFmtId="2" fontId="0" fillId="3" borderId="1" xfId="0" applyNumberFormat="1" applyFill="1" applyBorder="1"/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left"/>
    </xf>
    <xf numFmtId="0" fontId="5" fillId="4" borderId="0" xfId="0" applyFont="1" applyFill="1" applyAlignment="1">
      <alignment horizontal="left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41"/>
  <sheetViews>
    <sheetView tabSelected="1" zoomScale="80" zoomScaleNormal="80" workbookViewId="0">
      <selection activeCell="H8" sqref="H8"/>
    </sheetView>
  </sheetViews>
  <sheetFormatPr defaultRowHeight="15"/>
  <cols>
    <col min="2" max="2" width="11.85546875" customWidth="1"/>
    <col min="3" max="3" width="6.28515625" customWidth="1"/>
    <col min="4" max="4" width="12" customWidth="1"/>
    <col min="5" max="5" width="7" customWidth="1"/>
    <col min="6" max="6" width="11.28515625" customWidth="1"/>
    <col min="7" max="7" width="6.42578125" customWidth="1"/>
    <col min="8" max="8" width="11.7109375" customWidth="1"/>
    <col min="9" max="9" width="6.28515625" customWidth="1"/>
    <col min="10" max="10" width="11.42578125" customWidth="1"/>
    <col min="11" max="11" width="7.140625" customWidth="1"/>
    <col min="12" max="12" width="11.140625" customWidth="1"/>
    <col min="13" max="13" width="6.140625" customWidth="1"/>
    <col min="14" max="14" width="10.5703125" customWidth="1"/>
    <col min="15" max="15" width="5.85546875" customWidth="1"/>
    <col min="16" max="16" width="11.140625" customWidth="1"/>
    <col min="17" max="17" width="6.42578125" customWidth="1"/>
    <col min="18" max="18" width="12.140625" customWidth="1"/>
    <col min="19" max="19" width="8.140625" customWidth="1"/>
    <col min="20" max="20" width="12.28515625" customWidth="1"/>
    <col min="21" max="21" width="5.7109375" customWidth="1"/>
    <col min="22" max="22" width="10.140625" customWidth="1"/>
    <col min="23" max="23" width="5.7109375" customWidth="1"/>
    <col min="24" max="24" width="8" customWidth="1"/>
    <col min="25" max="25" width="6.28515625" customWidth="1"/>
  </cols>
  <sheetData>
    <row r="1" spans="1:25" s="1" customFormat="1" ht="21">
      <c r="A1" s="24" t="s">
        <v>0</v>
      </c>
      <c r="B1" s="24"/>
      <c r="C1" s="24"/>
      <c r="D1" s="24"/>
    </row>
    <row r="2" spans="1:25" ht="15.75">
      <c r="A2" s="17" t="s">
        <v>1</v>
      </c>
      <c r="B2" s="18" t="s">
        <v>2</v>
      </c>
      <c r="C2" s="18"/>
      <c r="D2" s="18"/>
      <c r="E2" s="19" t="s">
        <v>16</v>
      </c>
      <c r="F2" s="18" t="s">
        <v>3</v>
      </c>
      <c r="G2" s="18"/>
      <c r="H2" s="18"/>
      <c r="I2" s="18"/>
      <c r="J2" s="18"/>
      <c r="K2" s="18"/>
      <c r="L2" s="18"/>
      <c r="M2" s="19" t="s">
        <v>16</v>
      </c>
      <c r="N2" s="16" t="s">
        <v>10</v>
      </c>
      <c r="O2" s="22" t="s">
        <v>16</v>
      </c>
      <c r="P2" s="16" t="s">
        <v>11</v>
      </c>
      <c r="Q2" s="22" t="s">
        <v>16</v>
      </c>
      <c r="R2" s="16" t="s">
        <v>12</v>
      </c>
      <c r="S2" s="22" t="s">
        <v>16</v>
      </c>
      <c r="T2" s="16" t="s">
        <v>13</v>
      </c>
      <c r="U2" s="22" t="s">
        <v>16</v>
      </c>
      <c r="V2" s="16" t="s">
        <v>14</v>
      </c>
      <c r="W2" s="22" t="s">
        <v>16</v>
      </c>
      <c r="X2" s="16" t="s">
        <v>15</v>
      </c>
      <c r="Y2" s="21" t="s">
        <v>16</v>
      </c>
    </row>
    <row r="3" spans="1:25" ht="80.25" customHeight="1">
      <c r="A3" s="17"/>
      <c r="B3" s="6" t="s">
        <v>4</v>
      </c>
      <c r="C3" s="6" t="s">
        <v>16</v>
      </c>
      <c r="D3" s="6" t="s">
        <v>5</v>
      </c>
      <c r="E3" s="20"/>
      <c r="F3" s="6" t="s">
        <v>6</v>
      </c>
      <c r="G3" s="6" t="s">
        <v>16</v>
      </c>
      <c r="H3" s="6" t="s">
        <v>7</v>
      </c>
      <c r="I3" s="6" t="s">
        <v>16</v>
      </c>
      <c r="J3" s="6" t="s">
        <v>8</v>
      </c>
      <c r="K3" s="6" t="s">
        <v>16</v>
      </c>
      <c r="L3" s="6" t="s">
        <v>9</v>
      </c>
      <c r="M3" s="20"/>
      <c r="N3" s="17"/>
      <c r="O3" s="23"/>
      <c r="P3" s="17"/>
      <c r="Q3" s="23"/>
      <c r="R3" s="17"/>
      <c r="S3" s="23"/>
      <c r="T3" s="17"/>
      <c r="U3" s="23"/>
      <c r="V3" s="17"/>
      <c r="W3" s="23"/>
      <c r="X3" s="17"/>
      <c r="Y3" s="21"/>
    </row>
    <row r="4" spans="1:25">
      <c r="A4" s="7">
        <v>2017</v>
      </c>
      <c r="B4" s="8">
        <v>828.4</v>
      </c>
      <c r="C4" s="3">
        <f>B4/B6</f>
        <v>0.31149883432353159</v>
      </c>
      <c r="D4" s="10">
        <v>828.4</v>
      </c>
      <c r="E4" s="5">
        <f>D4/D6</f>
        <v>0.31149883432353159</v>
      </c>
      <c r="F4" s="10">
        <v>4052.13</v>
      </c>
      <c r="G4" s="3">
        <f>F4/F6</f>
        <v>0.40161333963683504</v>
      </c>
      <c r="H4" s="10">
        <v>2315.5</v>
      </c>
      <c r="I4" s="3">
        <f>H4/H6</f>
        <v>0.40512641063773946</v>
      </c>
      <c r="J4" s="12">
        <v>0</v>
      </c>
      <c r="K4" s="3">
        <v>0</v>
      </c>
      <c r="L4" s="12">
        <v>0</v>
      </c>
      <c r="M4" s="3">
        <v>0</v>
      </c>
      <c r="N4" s="12">
        <v>230</v>
      </c>
      <c r="O4" s="3">
        <f>N4/N6</f>
        <v>0.49729729729729732</v>
      </c>
      <c r="P4" s="12">
        <v>92</v>
      </c>
      <c r="Q4" s="3">
        <f>P4/P6</f>
        <v>0.46</v>
      </c>
      <c r="R4" s="12">
        <v>50</v>
      </c>
      <c r="S4" s="3">
        <f>R4/R6</f>
        <v>1</v>
      </c>
      <c r="T4" s="12">
        <v>25</v>
      </c>
      <c r="U4" s="3">
        <f>T4/T6</f>
        <v>1</v>
      </c>
      <c r="V4" s="12">
        <v>1720</v>
      </c>
      <c r="W4" s="3">
        <f>V4/V6</f>
        <v>0.30714285714285716</v>
      </c>
      <c r="X4" s="12">
        <v>1720</v>
      </c>
      <c r="Y4" s="3">
        <f>X4/X6</f>
        <v>0.391353811149033</v>
      </c>
    </row>
    <row r="5" spans="1:25">
      <c r="A5" s="7">
        <v>2018</v>
      </c>
      <c r="B5" s="8">
        <v>1831</v>
      </c>
      <c r="C5" s="5">
        <f>B5/B6</f>
        <v>0.68850116567646835</v>
      </c>
      <c r="D5" s="10">
        <v>1831</v>
      </c>
      <c r="E5" s="3">
        <f>D5/D6</f>
        <v>0.68850116567646835</v>
      </c>
      <c r="F5" s="10">
        <v>6037.5</v>
      </c>
      <c r="G5" s="3">
        <f>F5/F6</f>
        <v>0.5983866603631649</v>
      </c>
      <c r="H5" s="10">
        <v>3400</v>
      </c>
      <c r="I5" s="3">
        <f>H5/H6</f>
        <v>0.59487358936226054</v>
      </c>
      <c r="J5" s="12">
        <v>0</v>
      </c>
      <c r="K5" s="3">
        <v>0</v>
      </c>
      <c r="L5" s="12">
        <v>0</v>
      </c>
      <c r="M5" s="3">
        <v>0</v>
      </c>
      <c r="N5" s="12">
        <v>232.5</v>
      </c>
      <c r="O5" s="3">
        <f>N5/N6</f>
        <v>0.50270270270270268</v>
      </c>
      <c r="P5" s="12">
        <v>108</v>
      </c>
      <c r="Q5" s="3">
        <f>P5/P6</f>
        <v>0.54</v>
      </c>
      <c r="R5" s="12">
        <v>0</v>
      </c>
      <c r="S5" s="3">
        <v>0</v>
      </c>
      <c r="T5" s="12">
        <v>0</v>
      </c>
      <c r="U5" s="2">
        <v>0</v>
      </c>
      <c r="V5" s="12">
        <v>3880</v>
      </c>
      <c r="W5" s="3">
        <f>V5/V6</f>
        <v>0.69285714285714284</v>
      </c>
      <c r="X5" s="12">
        <v>2675</v>
      </c>
      <c r="Y5" s="3">
        <f>X5/X6</f>
        <v>0.608646188850967</v>
      </c>
    </row>
    <row r="6" spans="1:25">
      <c r="A6" s="7" t="s">
        <v>16</v>
      </c>
      <c r="B6" s="9">
        <f t="shared" ref="B6:I6" si="0">SUM(B4:B5)</f>
        <v>2659.4</v>
      </c>
      <c r="C6" s="5">
        <f t="shared" si="0"/>
        <v>1</v>
      </c>
      <c r="D6" s="11">
        <f t="shared" si="0"/>
        <v>2659.4</v>
      </c>
      <c r="E6" s="5">
        <f t="shared" si="0"/>
        <v>1</v>
      </c>
      <c r="F6" s="11">
        <f t="shared" si="0"/>
        <v>10089.630000000001</v>
      </c>
      <c r="G6" s="5">
        <f t="shared" si="0"/>
        <v>1</v>
      </c>
      <c r="H6" s="11">
        <f t="shared" si="0"/>
        <v>5715.5</v>
      </c>
      <c r="I6" s="5">
        <f t="shared" si="0"/>
        <v>1</v>
      </c>
      <c r="J6" s="12">
        <v>0</v>
      </c>
      <c r="K6" s="3">
        <v>0</v>
      </c>
      <c r="L6" s="12">
        <v>0</v>
      </c>
      <c r="M6" s="3">
        <v>0</v>
      </c>
      <c r="N6" s="13">
        <f>SUM(N4:N5)</f>
        <v>462.5</v>
      </c>
      <c r="O6" s="5">
        <f>SUM(O4:O5)</f>
        <v>1</v>
      </c>
      <c r="P6" s="13">
        <f>SUM(P4:P5)</f>
        <v>200</v>
      </c>
      <c r="Q6" s="5">
        <f>SUM(Q4:Q5)</f>
        <v>1</v>
      </c>
      <c r="R6" s="12">
        <f>SUM(R4:R5)</f>
        <v>50</v>
      </c>
      <c r="S6" s="5">
        <v>1</v>
      </c>
      <c r="T6" s="12">
        <v>25</v>
      </c>
      <c r="U6" s="3">
        <v>1</v>
      </c>
      <c r="V6" s="13">
        <f>SUM(V4:V5)</f>
        <v>5600</v>
      </c>
      <c r="W6" s="5">
        <f>SUM(W4:W5)</f>
        <v>1</v>
      </c>
      <c r="X6" s="13">
        <f>SUM(X4:X5)</f>
        <v>4395</v>
      </c>
      <c r="Y6" s="3">
        <f>SUM(Y4:Y5)</f>
        <v>1</v>
      </c>
    </row>
    <row r="8" spans="1:25" s="1" customFormat="1" ht="21">
      <c r="A8" s="25" t="s">
        <v>17</v>
      </c>
      <c r="B8" s="25"/>
      <c r="C8" s="25"/>
      <c r="D8" s="25"/>
    </row>
    <row r="9" spans="1:25" ht="15.75">
      <c r="A9" s="17" t="s">
        <v>1</v>
      </c>
      <c r="B9" s="18" t="s">
        <v>2</v>
      </c>
      <c r="C9" s="18"/>
      <c r="D9" s="18"/>
      <c r="E9" s="19" t="s">
        <v>16</v>
      </c>
      <c r="F9" s="18" t="s">
        <v>3</v>
      </c>
      <c r="G9" s="18"/>
      <c r="H9" s="18"/>
      <c r="I9" s="18"/>
      <c r="J9" s="18"/>
      <c r="K9" s="18"/>
      <c r="L9" s="18"/>
      <c r="M9" s="19" t="s">
        <v>16</v>
      </c>
      <c r="N9" s="16" t="s">
        <v>10</v>
      </c>
      <c r="O9" s="22" t="s">
        <v>16</v>
      </c>
      <c r="P9" s="16" t="s">
        <v>11</v>
      </c>
      <c r="Q9" s="22" t="s">
        <v>16</v>
      </c>
      <c r="R9" s="16" t="s">
        <v>12</v>
      </c>
      <c r="S9" s="22" t="s">
        <v>16</v>
      </c>
      <c r="T9" s="16" t="s">
        <v>13</v>
      </c>
      <c r="U9" s="22" t="s">
        <v>16</v>
      </c>
      <c r="V9" s="16" t="s">
        <v>14</v>
      </c>
      <c r="W9" s="22" t="s">
        <v>16</v>
      </c>
      <c r="X9" s="16" t="s">
        <v>15</v>
      </c>
      <c r="Y9" s="21" t="s">
        <v>16</v>
      </c>
    </row>
    <row r="10" spans="1:25" ht="78.75">
      <c r="A10" s="17"/>
      <c r="B10" s="6" t="s">
        <v>4</v>
      </c>
      <c r="C10" s="6" t="s">
        <v>16</v>
      </c>
      <c r="D10" s="6" t="s">
        <v>5</v>
      </c>
      <c r="E10" s="20"/>
      <c r="F10" s="6" t="s">
        <v>6</v>
      </c>
      <c r="G10" s="6" t="s">
        <v>16</v>
      </c>
      <c r="H10" s="6" t="s">
        <v>7</v>
      </c>
      <c r="I10" s="6" t="s">
        <v>16</v>
      </c>
      <c r="J10" s="6" t="s">
        <v>8</v>
      </c>
      <c r="K10" s="6" t="s">
        <v>16</v>
      </c>
      <c r="L10" s="6" t="s">
        <v>9</v>
      </c>
      <c r="M10" s="20"/>
      <c r="N10" s="17"/>
      <c r="O10" s="23"/>
      <c r="P10" s="17"/>
      <c r="Q10" s="23"/>
      <c r="R10" s="17"/>
      <c r="S10" s="23"/>
      <c r="T10" s="17"/>
      <c r="U10" s="23"/>
      <c r="V10" s="17"/>
      <c r="W10" s="23"/>
      <c r="X10" s="17"/>
      <c r="Y10" s="21"/>
    </row>
    <row r="11" spans="1:25">
      <c r="A11" s="7">
        <v>2017</v>
      </c>
      <c r="B11" s="10">
        <v>1476.75</v>
      </c>
      <c r="C11" s="3">
        <f>B11/B13</f>
        <v>0.12171601656673055</v>
      </c>
      <c r="D11" s="10">
        <v>1476.75</v>
      </c>
      <c r="E11" s="5">
        <f>D11/D13</f>
        <v>0.12171601656673055</v>
      </c>
      <c r="F11" s="10">
        <v>1032.5</v>
      </c>
      <c r="G11" s="3">
        <f>F11/F13</f>
        <v>3.2247989380807369E-2</v>
      </c>
      <c r="H11" s="10">
        <v>590</v>
      </c>
      <c r="I11" s="3">
        <f>H11/H13</f>
        <v>2.9167490607079297E-2</v>
      </c>
      <c r="J11" s="10">
        <v>322.64999999999998</v>
      </c>
      <c r="K11" s="3">
        <f>J11/J13</f>
        <v>2.9678708320800481E-2</v>
      </c>
      <c r="L11" s="10">
        <v>179.25</v>
      </c>
      <c r="M11" s="3">
        <f>L11/L13</f>
        <v>2.6843275703278848E-2</v>
      </c>
      <c r="N11" s="10">
        <v>7.5</v>
      </c>
      <c r="O11" s="3">
        <f>N11/N13</f>
        <v>1.1628357688282492E-3</v>
      </c>
      <c r="P11" s="10">
        <v>3</v>
      </c>
      <c r="Q11" s="3">
        <f>P11/P13</f>
        <v>9.383797309978105E-4</v>
      </c>
      <c r="R11" s="14">
        <v>0</v>
      </c>
      <c r="S11" s="3">
        <v>0</v>
      </c>
      <c r="T11" s="14">
        <v>0</v>
      </c>
      <c r="U11" s="3">
        <v>0</v>
      </c>
      <c r="V11" s="14">
        <v>0</v>
      </c>
      <c r="W11" s="3">
        <v>0</v>
      </c>
      <c r="X11" s="12">
        <v>0</v>
      </c>
      <c r="Y11" s="3">
        <v>0</v>
      </c>
    </row>
    <row r="12" spans="1:25">
      <c r="A12" s="7">
        <v>2018</v>
      </c>
      <c r="B12" s="10">
        <v>10656</v>
      </c>
      <c r="C12" s="5">
        <f>B12/B13</f>
        <v>0.87828398343326941</v>
      </c>
      <c r="D12" s="10">
        <v>10656</v>
      </c>
      <c r="E12" s="3">
        <f>D12/D13</f>
        <v>0.87828398343326941</v>
      </c>
      <c r="F12" s="10">
        <v>30985</v>
      </c>
      <c r="G12" s="3">
        <f>F12/F13</f>
        <v>0.96775201061919258</v>
      </c>
      <c r="H12" s="10">
        <v>19638</v>
      </c>
      <c r="I12" s="3">
        <f>H12/H13</f>
        <v>0.97083250939292065</v>
      </c>
      <c r="J12" s="10">
        <v>10548.78</v>
      </c>
      <c r="K12" s="3">
        <f>J12/J13</f>
        <v>0.97032129167919956</v>
      </c>
      <c r="L12" s="10">
        <v>6498.4</v>
      </c>
      <c r="M12" s="3">
        <f>L12/L13</f>
        <v>0.97315672429672118</v>
      </c>
      <c r="N12" s="10">
        <v>6442.25</v>
      </c>
      <c r="O12" s="3">
        <f>N12/N13</f>
        <v>0.99883716423117175</v>
      </c>
      <c r="P12" s="10">
        <v>3194</v>
      </c>
      <c r="Q12" s="3">
        <f>P12/P13</f>
        <v>0.99906162026900214</v>
      </c>
      <c r="R12" s="10">
        <v>6386.3</v>
      </c>
      <c r="S12" s="3">
        <v>1</v>
      </c>
      <c r="T12" s="10">
        <v>3159</v>
      </c>
      <c r="U12" s="3">
        <v>1</v>
      </c>
      <c r="V12" s="10">
        <v>1032</v>
      </c>
      <c r="W12" s="3">
        <v>1</v>
      </c>
      <c r="X12" s="12">
        <v>71</v>
      </c>
      <c r="Y12" s="3">
        <v>1</v>
      </c>
    </row>
    <row r="13" spans="1:25">
      <c r="A13" s="7" t="s">
        <v>16</v>
      </c>
      <c r="B13" s="11">
        <f t="shared" ref="B13:H13" si="1">SUM(B11:B12)</f>
        <v>12132.75</v>
      </c>
      <c r="C13" s="5">
        <f t="shared" si="1"/>
        <v>1</v>
      </c>
      <c r="D13" s="11">
        <f t="shared" si="1"/>
        <v>12132.75</v>
      </c>
      <c r="E13" s="5">
        <f t="shared" si="1"/>
        <v>1</v>
      </c>
      <c r="F13" s="11">
        <f t="shared" si="1"/>
        <v>32017.5</v>
      </c>
      <c r="G13" s="3">
        <f t="shared" si="1"/>
        <v>1</v>
      </c>
      <c r="H13" s="11">
        <f t="shared" si="1"/>
        <v>20228</v>
      </c>
      <c r="I13" s="3"/>
      <c r="J13" s="11">
        <f>SUM(J11:J12)</f>
        <v>10871.43</v>
      </c>
      <c r="K13" s="3">
        <f>SUM(K11:K12)</f>
        <v>1</v>
      </c>
      <c r="L13" s="11">
        <f>SUM(L11:L12)</f>
        <v>6677.65</v>
      </c>
      <c r="M13" s="3">
        <f>SUM(M11:M12)</f>
        <v>1</v>
      </c>
      <c r="N13" s="11">
        <f>SUM(N11:N12)</f>
        <v>6449.75</v>
      </c>
      <c r="O13" s="3">
        <v>1</v>
      </c>
      <c r="P13" s="11">
        <f>SUM(P11:P12)</f>
        <v>3197</v>
      </c>
      <c r="Q13" s="3">
        <v>1</v>
      </c>
      <c r="R13" s="15">
        <v>6386.3</v>
      </c>
      <c r="S13" s="3">
        <v>1</v>
      </c>
      <c r="T13" s="10">
        <v>3159</v>
      </c>
      <c r="U13" s="3">
        <v>1</v>
      </c>
      <c r="V13" s="10">
        <v>1032</v>
      </c>
      <c r="W13" s="3">
        <v>1</v>
      </c>
      <c r="X13" s="12">
        <v>71</v>
      </c>
      <c r="Y13" s="3">
        <v>1</v>
      </c>
    </row>
    <row r="14" spans="1:25">
      <c r="L14" s="4"/>
    </row>
    <row r="15" spans="1:25" ht="21">
      <c r="A15" s="25" t="s">
        <v>18</v>
      </c>
      <c r="B15" s="25"/>
      <c r="C15" s="25"/>
      <c r="D15" s="25"/>
    </row>
    <row r="16" spans="1:25" ht="15.75">
      <c r="A16" s="17" t="s">
        <v>1</v>
      </c>
      <c r="B16" s="18" t="s">
        <v>2</v>
      </c>
      <c r="C16" s="18"/>
      <c r="D16" s="18"/>
      <c r="E16" s="19" t="s">
        <v>16</v>
      </c>
      <c r="F16" s="18" t="s">
        <v>3</v>
      </c>
      <c r="G16" s="18"/>
      <c r="H16" s="18"/>
      <c r="I16" s="18"/>
      <c r="J16" s="18"/>
      <c r="K16" s="18"/>
      <c r="L16" s="18"/>
      <c r="M16" s="19" t="s">
        <v>16</v>
      </c>
      <c r="N16" s="16" t="s">
        <v>10</v>
      </c>
      <c r="O16" s="22" t="s">
        <v>16</v>
      </c>
      <c r="P16" s="16" t="s">
        <v>11</v>
      </c>
      <c r="Q16" s="22" t="s">
        <v>16</v>
      </c>
      <c r="R16" s="16" t="s">
        <v>12</v>
      </c>
      <c r="S16" s="22" t="s">
        <v>16</v>
      </c>
      <c r="T16" s="16" t="s">
        <v>13</v>
      </c>
      <c r="U16" s="22" t="s">
        <v>16</v>
      </c>
      <c r="V16" s="16" t="s">
        <v>14</v>
      </c>
      <c r="W16" s="22" t="s">
        <v>16</v>
      </c>
      <c r="X16" s="16" t="s">
        <v>15</v>
      </c>
      <c r="Y16" s="21" t="s">
        <v>16</v>
      </c>
    </row>
    <row r="17" spans="1:25" ht="78.75">
      <c r="A17" s="17"/>
      <c r="B17" s="6" t="s">
        <v>4</v>
      </c>
      <c r="C17" s="6" t="s">
        <v>16</v>
      </c>
      <c r="D17" s="6" t="s">
        <v>5</v>
      </c>
      <c r="E17" s="20"/>
      <c r="F17" s="6" t="s">
        <v>6</v>
      </c>
      <c r="G17" s="6" t="s">
        <v>16</v>
      </c>
      <c r="H17" s="6" t="s">
        <v>7</v>
      </c>
      <c r="I17" s="6" t="s">
        <v>16</v>
      </c>
      <c r="J17" s="6" t="s">
        <v>8</v>
      </c>
      <c r="K17" s="6" t="s">
        <v>16</v>
      </c>
      <c r="L17" s="6" t="s">
        <v>9</v>
      </c>
      <c r="M17" s="20"/>
      <c r="N17" s="17"/>
      <c r="O17" s="23"/>
      <c r="P17" s="17"/>
      <c r="Q17" s="23"/>
      <c r="R17" s="17"/>
      <c r="S17" s="23"/>
      <c r="T17" s="17"/>
      <c r="U17" s="23"/>
      <c r="V17" s="17"/>
      <c r="W17" s="23"/>
      <c r="X17" s="17"/>
      <c r="Y17" s="21"/>
    </row>
    <row r="18" spans="1:25">
      <c r="A18" s="7">
        <v>2017</v>
      </c>
      <c r="B18" s="12">
        <v>4468.75</v>
      </c>
      <c r="C18" s="3">
        <f>B18/B20</f>
        <v>0.49445655421180162</v>
      </c>
      <c r="D18" s="12">
        <v>3575</v>
      </c>
      <c r="E18" s="5">
        <f>D18/D20</f>
        <v>0.53151947665774602</v>
      </c>
      <c r="F18" s="12">
        <v>6230.8</v>
      </c>
      <c r="G18" s="3">
        <f>F18/F20</f>
        <v>0.61988141191452106</v>
      </c>
      <c r="H18" s="12">
        <v>3368</v>
      </c>
      <c r="I18" s="3">
        <f>H18/H20</f>
        <v>0.58512856150104242</v>
      </c>
      <c r="J18" s="12">
        <v>0</v>
      </c>
      <c r="K18" s="3">
        <v>0</v>
      </c>
      <c r="L18" s="12">
        <v>0</v>
      </c>
      <c r="M18" s="3">
        <v>0</v>
      </c>
      <c r="N18" s="12">
        <v>1700</v>
      </c>
      <c r="O18" s="3">
        <f>N18/N20</f>
        <v>0.88242927588891773</v>
      </c>
      <c r="P18" s="12">
        <v>680</v>
      </c>
      <c r="Q18" s="3">
        <f>P18/P20</f>
        <v>0.81829121540312877</v>
      </c>
      <c r="R18" s="12">
        <v>2037.5</v>
      </c>
      <c r="S18" s="3">
        <f>R18/R20</f>
        <v>0.52853437094682232</v>
      </c>
      <c r="T18" s="12">
        <v>815</v>
      </c>
      <c r="U18" s="3">
        <f>T18/T20</f>
        <v>0.52853437094682232</v>
      </c>
      <c r="V18" s="12">
        <v>0</v>
      </c>
      <c r="W18" s="3">
        <v>0</v>
      </c>
      <c r="X18" s="12">
        <v>0</v>
      </c>
      <c r="Y18" s="3">
        <v>0</v>
      </c>
    </row>
    <row r="19" spans="1:25">
      <c r="A19" s="7">
        <v>2018</v>
      </c>
      <c r="B19" s="12">
        <v>4568.95</v>
      </c>
      <c r="C19" s="5">
        <f>B19/B20</f>
        <v>0.50554344578819821</v>
      </c>
      <c r="D19" s="12">
        <v>3151</v>
      </c>
      <c r="E19" s="3">
        <f>D19/D20</f>
        <v>0.46848052334225393</v>
      </c>
      <c r="F19" s="12">
        <v>3820.8</v>
      </c>
      <c r="G19" s="3">
        <f>F19/F20</f>
        <v>0.38011858808547894</v>
      </c>
      <c r="H19" s="12">
        <v>2388</v>
      </c>
      <c r="I19" s="3">
        <f>H19/H20</f>
        <v>0.41487143849895763</v>
      </c>
      <c r="J19" s="12">
        <v>0</v>
      </c>
      <c r="K19" s="3">
        <v>0</v>
      </c>
      <c r="L19" s="12">
        <v>0</v>
      </c>
      <c r="M19" s="3">
        <v>0</v>
      </c>
      <c r="N19" s="12">
        <v>226.5</v>
      </c>
      <c r="O19" s="3">
        <f>N19/N20</f>
        <v>0.11757072411108227</v>
      </c>
      <c r="P19" s="12">
        <v>151</v>
      </c>
      <c r="Q19" s="3">
        <f>P19/P20</f>
        <v>0.18170878459687123</v>
      </c>
      <c r="R19" s="12">
        <v>1817.5</v>
      </c>
      <c r="S19" s="3">
        <f>R19/R20</f>
        <v>0.47146562905317768</v>
      </c>
      <c r="T19" s="12">
        <v>727</v>
      </c>
      <c r="U19" s="3">
        <f>T19/T20</f>
        <v>0.47146562905317768</v>
      </c>
      <c r="V19" s="12">
        <v>0</v>
      </c>
      <c r="W19" s="3">
        <v>0</v>
      </c>
      <c r="X19" s="12">
        <v>0</v>
      </c>
      <c r="Y19" s="3">
        <v>0</v>
      </c>
    </row>
    <row r="20" spans="1:25">
      <c r="A20" s="7" t="s">
        <v>16</v>
      </c>
      <c r="B20" s="12">
        <f>SUM(B18:B19)</f>
        <v>9037.7000000000007</v>
      </c>
      <c r="C20" s="5">
        <f>SUM(C18:C19)</f>
        <v>0.99999999999999978</v>
      </c>
      <c r="D20" s="12">
        <f>SUM(D18:D19)</f>
        <v>6726</v>
      </c>
      <c r="E20" s="3">
        <v>1</v>
      </c>
      <c r="F20" s="12">
        <f>SUM(F18:F19)</f>
        <v>10051.6</v>
      </c>
      <c r="G20" s="3">
        <v>1</v>
      </c>
      <c r="H20" s="12">
        <f>SUM(H18:H19)</f>
        <v>5756</v>
      </c>
      <c r="I20" s="3">
        <v>1</v>
      </c>
      <c r="J20" s="12">
        <v>0</v>
      </c>
      <c r="K20" s="3">
        <v>0</v>
      </c>
      <c r="L20" s="12">
        <v>0</v>
      </c>
      <c r="M20" s="3">
        <v>0</v>
      </c>
      <c r="N20" s="12">
        <f>SUM(N18:N19)</f>
        <v>1926.5</v>
      </c>
      <c r="O20" s="3">
        <v>1</v>
      </c>
      <c r="P20" s="12">
        <f>SUM(P18:P19)</f>
        <v>831</v>
      </c>
      <c r="Q20" s="3">
        <v>1</v>
      </c>
      <c r="R20" s="12">
        <f>SUM(R18:R19)</f>
        <v>3855</v>
      </c>
      <c r="S20" s="3">
        <v>1</v>
      </c>
      <c r="T20" s="12">
        <f>SUM(T18:T19)</f>
        <v>1542</v>
      </c>
      <c r="U20" s="3">
        <v>1</v>
      </c>
      <c r="V20" s="12">
        <v>0</v>
      </c>
      <c r="W20" s="3">
        <v>0</v>
      </c>
      <c r="X20" s="12">
        <v>0</v>
      </c>
      <c r="Y20" s="3">
        <v>0</v>
      </c>
    </row>
    <row r="21" spans="1:25">
      <c r="M21" s="4"/>
    </row>
    <row r="22" spans="1:25" ht="21">
      <c r="A22" s="25" t="s">
        <v>19</v>
      </c>
      <c r="B22" s="25"/>
      <c r="C22" s="25"/>
      <c r="D22" s="25"/>
    </row>
    <row r="23" spans="1:25" ht="15.75">
      <c r="A23" s="17" t="s">
        <v>1</v>
      </c>
      <c r="B23" s="18" t="s">
        <v>2</v>
      </c>
      <c r="C23" s="18"/>
      <c r="D23" s="18"/>
      <c r="E23" s="19" t="s">
        <v>16</v>
      </c>
      <c r="F23" s="18" t="s">
        <v>3</v>
      </c>
      <c r="G23" s="18"/>
      <c r="H23" s="18"/>
      <c r="I23" s="18"/>
      <c r="J23" s="18"/>
      <c r="K23" s="18"/>
      <c r="L23" s="18"/>
      <c r="M23" s="19" t="s">
        <v>16</v>
      </c>
      <c r="N23" s="16" t="s">
        <v>10</v>
      </c>
      <c r="O23" s="22" t="s">
        <v>16</v>
      </c>
      <c r="P23" s="16" t="s">
        <v>11</v>
      </c>
      <c r="Q23" s="22" t="s">
        <v>16</v>
      </c>
      <c r="R23" s="16" t="s">
        <v>12</v>
      </c>
      <c r="S23" s="22" t="s">
        <v>16</v>
      </c>
      <c r="T23" s="16" t="s">
        <v>13</v>
      </c>
      <c r="U23" s="22" t="s">
        <v>16</v>
      </c>
      <c r="V23" s="16" t="s">
        <v>14</v>
      </c>
      <c r="W23" s="22" t="s">
        <v>16</v>
      </c>
      <c r="X23" s="16" t="s">
        <v>15</v>
      </c>
      <c r="Y23" s="21" t="s">
        <v>16</v>
      </c>
    </row>
    <row r="24" spans="1:25" ht="78.75">
      <c r="A24" s="17"/>
      <c r="B24" s="6" t="s">
        <v>4</v>
      </c>
      <c r="C24" s="6" t="s">
        <v>16</v>
      </c>
      <c r="D24" s="6" t="s">
        <v>5</v>
      </c>
      <c r="E24" s="20"/>
      <c r="F24" s="6" t="s">
        <v>6</v>
      </c>
      <c r="G24" s="6" t="s">
        <v>16</v>
      </c>
      <c r="H24" s="6" t="s">
        <v>7</v>
      </c>
      <c r="I24" s="6" t="s">
        <v>16</v>
      </c>
      <c r="J24" s="6" t="s">
        <v>8</v>
      </c>
      <c r="K24" s="6" t="s">
        <v>16</v>
      </c>
      <c r="L24" s="6" t="s">
        <v>9</v>
      </c>
      <c r="M24" s="20"/>
      <c r="N24" s="17"/>
      <c r="O24" s="23"/>
      <c r="P24" s="17"/>
      <c r="Q24" s="23"/>
      <c r="R24" s="17"/>
      <c r="S24" s="23"/>
      <c r="T24" s="17"/>
      <c r="U24" s="23"/>
      <c r="V24" s="17"/>
      <c r="W24" s="23"/>
      <c r="X24" s="17"/>
      <c r="Y24" s="21"/>
    </row>
    <row r="25" spans="1:25">
      <c r="A25" s="7">
        <v>2017</v>
      </c>
      <c r="B25" s="12">
        <v>0</v>
      </c>
      <c r="C25" s="3">
        <v>0</v>
      </c>
      <c r="D25" s="12">
        <v>0</v>
      </c>
      <c r="E25" s="5">
        <v>0</v>
      </c>
      <c r="F25" s="12">
        <v>285</v>
      </c>
      <c r="G25" s="3">
        <f>F25/F27</f>
        <v>0.22525192649673978</v>
      </c>
      <c r="H25" s="12">
        <v>163</v>
      </c>
      <c r="I25" s="3">
        <f>H25/H27</f>
        <v>0.19963257807715859</v>
      </c>
      <c r="J25" s="12">
        <v>0</v>
      </c>
      <c r="K25" s="3">
        <v>0</v>
      </c>
      <c r="L25" s="12">
        <v>0</v>
      </c>
      <c r="M25" s="3">
        <v>0</v>
      </c>
      <c r="N25" s="12">
        <v>0</v>
      </c>
      <c r="O25" s="3">
        <v>0</v>
      </c>
      <c r="P25" s="12">
        <v>0</v>
      </c>
      <c r="Q25" s="3">
        <v>0</v>
      </c>
      <c r="R25" s="12">
        <v>0</v>
      </c>
      <c r="S25" s="3">
        <v>0</v>
      </c>
      <c r="T25" s="12">
        <v>0</v>
      </c>
      <c r="U25" s="3">
        <v>0</v>
      </c>
      <c r="V25" s="12">
        <v>0</v>
      </c>
      <c r="W25" s="3">
        <v>0</v>
      </c>
      <c r="X25" s="12">
        <v>0</v>
      </c>
      <c r="Y25" s="3">
        <v>0</v>
      </c>
    </row>
    <row r="26" spans="1:25">
      <c r="A26" s="7">
        <v>2018</v>
      </c>
      <c r="B26" s="12">
        <v>2992.25</v>
      </c>
      <c r="C26" s="5">
        <v>1</v>
      </c>
      <c r="D26" s="12">
        <v>2393.8000000000002</v>
      </c>
      <c r="E26" s="3">
        <v>1</v>
      </c>
      <c r="F26" s="12">
        <v>980.25</v>
      </c>
      <c r="G26" s="3">
        <f>F26/F27</f>
        <v>0.77474807350326025</v>
      </c>
      <c r="H26" s="12">
        <v>653.5</v>
      </c>
      <c r="I26" s="3">
        <f>H26/H27</f>
        <v>0.80036742192284138</v>
      </c>
      <c r="J26" s="12">
        <v>1308.5</v>
      </c>
      <c r="K26" s="3">
        <v>1</v>
      </c>
      <c r="L26" s="12">
        <v>0</v>
      </c>
      <c r="M26" s="3">
        <v>0</v>
      </c>
      <c r="N26" s="12">
        <v>0</v>
      </c>
      <c r="O26" s="3">
        <v>0</v>
      </c>
      <c r="P26" s="12">
        <v>0</v>
      </c>
      <c r="Q26" s="3">
        <v>0</v>
      </c>
      <c r="R26" s="12">
        <v>0</v>
      </c>
      <c r="S26" s="3">
        <v>0</v>
      </c>
      <c r="T26" s="12">
        <v>0</v>
      </c>
      <c r="U26" s="3">
        <v>0</v>
      </c>
      <c r="V26" s="12">
        <v>0</v>
      </c>
      <c r="W26" s="3">
        <v>0</v>
      </c>
      <c r="X26" s="12">
        <v>0</v>
      </c>
      <c r="Y26" s="3">
        <v>0</v>
      </c>
    </row>
    <row r="27" spans="1:25">
      <c r="A27" s="7" t="s">
        <v>16</v>
      </c>
      <c r="B27" s="12">
        <v>2992.25</v>
      </c>
      <c r="C27" s="3">
        <v>1</v>
      </c>
      <c r="D27" s="12">
        <v>2393.8000000000002</v>
      </c>
      <c r="E27" s="3">
        <v>1</v>
      </c>
      <c r="F27" s="12">
        <f>SUM(F25:F26)</f>
        <v>1265.25</v>
      </c>
      <c r="G27" s="3">
        <v>1</v>
      </c>
      <c r="H27" s="12">
        <f>SUM(H25:H26)</f>
        <v>816.5</v>
      </c>
      <c r="I27" s="3">
        <v>1</v>
      </c>
      <c r="J27" s="12">
        <v>1308.5</v>
      </c>
      <c r="K27" s="3">
        <v>1</v>
      </c>
      <c r="L27" s="12">
        <v>0</v>
      </c>
      <c r="M27" s="3">
        <v>0</v>
      </c>
      <c r="N27" s="12">
        <v>0</v>
      </c>
      <c r="O27" s="3">
        <v>0</v>
      </c>
      <c r="P27" s="12">
        <v>0</v>
      </c>
      <c r="Q27" s="3">
        <v>0</v>
      </c>
      <c r="R27" s="12">
        <v>0</v>
      </c>
      <c r="S27" s="3">
        <v>0</v>
      </c>
      <c r="T27" s="12">
        <v>0</v>
      </c>
      <c r="U27" s="3">
        <v>0</v>
      </c>
      <c r="V27" s="12">
        <v>0</v>
      </c>
      <c r="W27" s="3">
        <v>0</v>
      </c>
      <c r="X27" s="12">
        <v>0</v>
      </c>
      <c r="Y27" s="3">
        <v>0</v>
      </c>
    </row>
    <row r="29" spans="1:25" ht="21">
      <c r="A29" s="25" t="s">
        <v>20</v>
      </c>
      <c r="B29" s="25"/>
      <c r="C29" s="25"/>
      <c r="D29" s="25"/>
    </row>
    <row r="30" spans="1:25" ht="15.75">
      <c r="A30" s="17" t="s">
        <v>1</v>
      </c>
      <c r="B30" s="18" t="s">
        <v>2</v>
      </c>
      <c r="C30" s="18"/>
      <c r="D30" s="18"/>
      <c r="E30" s="19" t="s">
        <v>16</v>
      </c>
      <c r="F30" s="18" t="s">
        <v>3</v>
      </c>
      <c r="G30" s="18"/>
      <c r="H30" s="18"/>
      <c r="I30" s="18"/>
      <c r="J30" s="18"/>
      <c r="K30" s="18"/>
      <c r="L30" s="18"/>
      <c r="M30" s="19" t="s">
        <v>16</v>
      </c>
      <c r="N30" s="16" t="s">
        <v>10</v>
      </c>
      <c r="O30" s="22" t="s">
        <v>16</v>
      </c>
      <c r="P30" s="16" t="s">
        <v>11</v>
      </c>
      <c r="Q30" s="22" t="s">
        <v>16</v>
      </c>
      <c r="R30" s="16" t="s">
        <v>12</v>
      </c>
      <c r="S30" s="22" t="s">
        <v>16</v>
      </c>
      <c r="T30" s="16" t="s">
        <v>13</v>
      </c>
      <c r="U30" s="22" t="s">
        <v>16</v>
      </c>
      <c r="V30" s="16" t="s">
        <v>14</v>
      </c>
      <c r="W30" s="22" t="s">
        <v>16</v>
      </c>
      <c r="X30" s="16" t="s">
        <v>15</v>
      </c>
      <c r="Y30" s="21" t="s">
        <v>16</v>
      </c>
    </row>
    <row r="31" spans="1:25" ht="78.75">
      <c r="A31" s="17"/>
      <c r="B31" s="6" t="s">
        <v>4</v>
      </c>
      <c r="C31" s="6" t="s">
        <v>16</v>
      </c>
      <c r="D31" s="6" t="s">
        <v>5</v>
      </c>
      <c r="E31" s="20"/>
      <c r="F31" s="6" t="s">
        <v>6</v>
      </c>
      <c r="G31" s="6" t="s">
        <v>16</v>
      </c>
      <c r="H31" s="6" t="s">
        <v>7</v>
      </c>
      <c r="I31" s="6" t="s">
        <v>16</v>
      </c>
      <c r="J31" s="6" t="s">
        <v>8</v>
      </c>
      <c r="K31" s="6" t="s">
        <v>16</v>
      </c>
      <c r="L31" s="6" t="s">
        <v>9</v>
      </c>
      <c r="M31" s="20"/>
      <c r="N31" s="17"/>
      <c r="O31" s="23"/>
      <c r="P31" s="17"/>
      <c r="Q31" s="23"/>
      <c r="R31" s="17"/>
      <c r="S31" s="23"/>
      <c r="T31" s="17"/>
      <c r="U31" s="23"/>
      <c r="V31" s="17"/>
      <c r="W31" s="23"/>
      <c r="X31" s="17"/>
      <c r="Y31" s="21"/>
    </row>
    <row r="32" spans="1:25">
      <c r="A32" s="7">
        <v>2017</v>
      </c>
      <c r="B32" s="12">
        <v>4503.75</v>
      </c>
      <c r="C32" s="3">
        <f>B32/B34</f>
        <v>0.65604515659140572</v>
      </c>
      <c r="D32" s="12">
        <v>4503.75</v>
      </c>
      <c r="E32" s="3">
        <f>D32/D34</f>
        <v>0.65604515659140572</v>
      </c>
      <c r="F32" s="12">
        <v>13336.31</v>
      </c>
      <c r="G32" s="3">
        <f>F32/F34</f>
        <v>0.89764125607623579</v>
      </c>
      <c r="H32" s="12">
        <v>7620.75</v>
      </c>
      <c r="I32" s="3">
        <f>H32/H34</f>
        <v>0.89764127330015608</v>
      </c>
      <c r="J32" s="12">
        <v>0</v>
      </c>
      <c r="K32" s="3">
        <v>0</v>
      </c>
      <c r="L32" s="12">
        <v>0</v>
      </c>
      <c r="M32" s="3">
        <v>0</v>
      </c>
      <c r="N32" s="12">
        <v>1615</v>
      </c>
      <c r="O32" s="3">
        <f>N32/N34</f>
        <v>0.92404520097267917</v>
      </c>
      <c r="P32" s="12">
        <v>646</v>
      </c>
      <c r="Q32" s="3">
        <f>P32/P34</f>
        <v>0.93589279246649759</v>
      </c>
      <c r="R32" s="12">
        <v>348.75</v>
      </c>
      <c r="S32" s="3">
        <f>R32/R34</f>
        <v>0.90291262135922334</v>
      </c>
      <c r="T32" s="12">
        <v>139.5</v>
      </c>
      <c r="U32" s="3">
        <f>T32/T34</f>
        <v>0.91776315789473684</v>
      </c>
      <c r="V32" s="12">
        <v>0</v>
      </c>
      <c r="W32" s="3">
        <v>0</v>
      </c>
      <c r="X32" s="12">
        <v>0</v>
      </c>
      <c r="Y32" s="3">
        <v>0</v>
      </c>
    </row>
    <row r="33" spans="1:25">
      <c r="A33" s="7">
        <v>2018</v>
      </c>
      <c r="B33" s="12">
        <v>2361.25</v>
      </c>
      <c r="C33" s="3">
        <f>B33/B34</f>
        <v>0.34395484340859434</v>
      </c>
      <c r="D33" s="12">
        <v>2361.25</v>
      </c>
      <c r="E33" s="3">
        <f>D33/D34</f>
        <v>0.34395484340859434</v>
      </c>
      <c r="F33" s="12">
        <v>1520.75</v>
      </c>
      <c r="G33" s="3">
        <f>F33/F34</f>
        <v>0.10235874392376419</v>
      </c>
      <c r="H33" s="12">
        <v>869</v>
      </c>
      <c r="I33" s="3">
        <f>H33/H34</f>
        <v>0.10235872669984393</v>
      </c>
      <c r="J33" s="12">
        <v>0</v>
      </c>
      <c r="K33" s="3">
        <v>0</v>
      </c>
      <c r="L33" s="12">
        <v>0</v>
      </c>
      <c r="M33" s="3">
        <v>0</v>
      </c>
      <c r="N33" s="12">
        <v>132.75</v>
      </c>
      <c r="O33" s="3">
        <f>N33/N34</f>
        <v>7.5954799027320843E-2</v>
      </c>
      <c r="P33" s="12">
        <v>44.25</v>
      </c>
      <c r="Q33" s="3">
        <f>P33/P34</f>
        <v>6.4107207533502353E-2</v>
      </c>
      <c r="R33" s="12">
        <v>37.5</v>
      </c>
      <c r="S33" s="3">
        <f>R33/R34</f>
        <v>9.7087378640776698E-2</v>
      </c>
      <c r="T33" s="12">
        <v>12.5</v>
      </c>
      <c r="U33" s="3">
        <f>T33/T34</f>
        <v>8.2236842105263164E-2</v>
      </c>
      <c r="V33" s="12">
        <v>210</v>
      </c>
      <c r="W33" s="3">
        <v>1</v>
      </c>
      <c r="X33" s="12">
        <v>120</v>
      </c>
      <c r="Y33" s="3">
        <v>1</v>
      </c>
    </row>
    <row r="34" spans="1:25">
      <c r="A34" s="7" t="s">
        <v>16</v>
      </c>
      <c r="B34" s="12">
        <f>SUM(B32:B33)</f>
        <v>6865</v>
      </c>
      <c r="C34" s="3">
        <v>1</v>
      </c>
      <c r="D34" s="12">
        <f>SUM(D32:D33)</f>
        <v>6865</v>
      </c>
      <c r="E34" s="3">
        <v>1</v>
      </c>
      <c r="F34" s="12">
        <f>SUM(F32:F33)</f>
        <v>14857.06</v>
      </c>
      <c r="G34" s="3">
        <v>1</v>
      </c>
      <c r="H34" s="12">
        <f>SUM(H32:H33)</f>
        <v>8489.75</v>
      </c>
      <c r="I34" s="3">
        <v>1</v>
      </c>
      <c r="J34" s="12">
        <v>0</v>
      </c>
      <c r="K34" s="3">
        <v>0</v>
      </c>
      <c r="L34" s="12">
        <v>0</v>
      </c>
      <c r="M34" s="3">
        <v>0</v>
      </c>
      <c r="N34" s="12">
        <f>SUM(N32:N33)</f>
        <v>1747.75</v>
      </c>
      <c r="O34" s="3">
        <v>1</v>
      </c>
      <c r="P34" s="12">
        <f>SUM(P32:P33)</f>
        <v>690.25</v>
      </c>
      <c r="Q34" s="3">
        <v>1</v>
      </c>
      <c r="R34" s="12">
        <f>SUM(R32:R33)</f>
        <v>386.25</v>
      </c>
      <c r="S34" s="3">
        <v>1</v>
      </c>
      <c r="T34" s="12">
        <f>SUM(T32:T33)</f>
        <v>152</v>
      </c>
      <c r="U34" s="3">
        <v>1</v>
      </c>
      <c r="V34" s="12">
        <v>210</v>
      </c>
      <c r="W34" s="3">
        <v>1</v>
      </c>
      <c r="X34" s="12">
        <v>120</v>
      </c>
      <c r="Y34" s="3">
        <v>1</v>
      </c>
    </row>
    <row r="35" spans="1:25">
      <c r="E35" s="4"/>
    </row>
    <row r="36" spans="1:25" ht="21">
      <c r="A36" s="25" t="s">
        <v>21</v>
      </c>
      <c r="B36" s="25"/>
      <c r="C36" s="25"/>
      <c r="D36" s="25"/>
    </row>
    <row r="37" spans="1:25" ht="15.75">
      <c r="A37" s="17" t="s">
        <v>1</v>
      </c>
      <c r="B37" s="18" t="s">
        <v>2</v>
      </c>
      <c r="C37" s="18"/>
      <c r="D37" s="18"/>
      <c r="E37" s="19" t="s">
        <v>16</v>
      </c>
      <c r="F37" s="18" t="s">
        <v>3</v>
      </c>
      <c r="G37" s="18"/>
      <c r="H37" s="18"/>
      <c r="I37" s="18"/>
      <c r="J37" s="18"/>
      <c r="K37" s="18"/>
      <c r="L37" s="18"/>
      <c r="M37" s="19" t="s">
        <v>16</v>
      </c>
      <c r="N37" s="16" t="s">
        <v>10</v>
      </c>
      <c r="O37" s="22" t="s">
        <v>16</v>
      </c>
      <c r="P37" s="16" t="s">
        <v>11</v>
      </c>
      <c r="Q37" s="22" t="s">
        <v>16</v>
      </c>
      <c r="R37" s="16" t="s">
        <v>12</v>
      </c>
      <c r="S37" s="22" t="s">
        <v>16</v>
      </c>
      <c r="T37" s="16" t="s">
        <v>13</v>
      </c>
      <c r="U37" s="22" t="s">
        <v>16</v>
      </c>
      <c r="V37" s="16" t="s">
        <v>14</v>
      </c>
      <c r="W37" s="22" t="s">
        <v>16</v>
      </c>
      <c r="X37" s="16" t="s">
        <v>15</v>
      </c>
      <c r="Y37" s="21" t="s">
        <v>16</v>
      </c>
    </row>
    <row r="38" spans="1:25" ht="78.75">
      <c r="A38" s="17"/>
      <c r="B38" s="6" t="s">
        <v>4</v>
      </c>
      <c r="C38" s="6" t="s">
        <v>16</v>
      </c>
      <c r="D38" s="6" t="s">
        <v>5</v>
      </c>
      <c r="E38" s="20"/>
      <c r="F38" s="6" t="s">
        <v>6</v>
      </c>
      <c r="G38" s="6" t="s">
        <v>16</v>
      </c>
      <c r="H38" s="6" t="s">
        <v>7</v>
      </c>
      <c r="I38" s="6" t="s">
        <v>16</v>
      </c>
      <c r="J38" s="6" t="s">
        <v>8</v>
      </c>
      <c r="K38" s="6" t="s">
        <v>16</v>
      </c>
      <c r="L38" s="6" t="s">
        <v>9</v>
      </c>
      <c r="M38" s="20"/>
      <c r="N38" s="17"/>
      <c r="O38" s="23"/>
      <c r="P38" s="17"/>
      <c r="Q38" s="23"/>
      <c r="R38" s="17"/>
      <c r="S38" s="23"/>
      <c r="T38" s="17"/>
      <c r="U38" s="23"/>
      <c r="V38" s="17"/>
      <c r="W38" s="23"/>
      <c r="X38" s="17"/>
      <c r="Y38" s="21"/>
    </row>
    <row r="39" spans="1:25">
      <c r="A39" s="7">
        <v>2017</v>
      </c>
      <c r="B39" s="12">
        <v>113</v>
      </c>
      <c r="C39" s="3">
        <f>B39/B41</f>
        <v>6.5726334157336044E-2</v>
      </c>
      <c r="D39" s="12">
        <v>91</v>
      </c>
      <c r="E39" s="3">
        <f>D39/D41</f>
        <v>6.6133720930232565E-2</v>
      </c>
      <c r="F39" s="12">
        <v>94.5</v>
      </c>
      <c r="G39" s="3">
        <f>F39/F41</f>
        <v>3.9416058394160583E-2</v>
      </c>
      <c r="H39" s="12">
        <v>0</v>
      </c>
      <c r="I39" s="3">
        <v>0</v>
      </c>
      <c r="J39" s="12">
        <v>0</v>
      </c>
      <c r="K39" s="3">
        <v>0</v>
      </c>
      <c r="L39" s="12">
        <v>0</v>
      </c>
      <c r="M39" s="3">
        <v>0</v>
      </c>
      <c r="N39" s="12">
        <v>0</v>
      </c>
      <c r="O39" s="3">
        <v>0</v>
      </c>
      <c r="P39" s="12">
        <v>0</v>
      </c>
      <c r="Q39" s="3">
        <v>0</v>
      </c>
      <c r="R39" s="12">
        <v>204</v>
      </c>
      <c r="S39" s="3">
        <f>R39/R41</f>
        <v>3.5876773833872951E-2</v>
      </c>
      <c r="T39" s="12">
        <v>68</v>
      </c>
      <c r="U39" s="3">
        <f>T39/T41</f>
        <v>3.2985690031530436E-2</v>
      </c>
      <c r="V39" s="12">
        <v>0</v>
      </c>
      <c r="W39" s="3">
        <v>0</v>
      </c>
      <c r="X39" s="12">
        <v>0</v>
      </c>
      <c r="Y39" s="3">
        <v>0</v>
      </c>
    </row>
    <row r="40" spans="1:25">
      <c r="A40" s="7">
        <v>2018</v>
      </c>
      <c r="B40" s="12">
        <v>1606.25</v>
      </c>
      <c r="C40" s="3">
        <f>B40/B41</f>
        <v>0.93427366584266391</v>
      </c>
      <c r="D40" s="12">
        <v>1285</v>
      </c>
      <c r="E40" s="3">
        <f>D40/D41</f>
        <v>0.93386627906976749</v>
      </c>
      <c r="F40" s="12">
        <v>2303</v>
      </c>
      <c r="G40" s="3">
        <f>F40/F41</f>
        <v>0.96058394160583938</v>
      </c>
      <c r="H40" s="12">
        <v>1009</v>
      </c>
      <c r="I40" s="3">
        <v>1</v>
      </c>
      <c r="J40" s="12">
        <v>0</v>
      </c>
      <c r="K40" s="3">
        <v>0</v>
      </c>
      <c r="L40" s="12">
        <v>0</v>
      </c>
      <c r="M40" s="3">
        <v>0</v>
      </c>
      <c r="N40" s="12">
        <v>266</v>
      </c>
      <c r="O40" s="3">
        <v>1</v>
      </c>
      <c r="P40" s="12">
        <v>133</v>
      </c>
      <c r="Q40" s="3">
        <v>1</v>
      </c>
      <c r="R40" s="12">
        <v>5482.13</v>
      </c>
      <c r="S40" s="3">
        <f>R40/R41</f>
        <v>0.964123226166127</v>
      </c>
      <c r="T40" s="12">
        <v>1993.5</v>
      </c>
      <c r="U40" s="3">
        <f>T40/T41</f>
        <v>0.9670143099684696</v>
      </c>
      <c r="V40" s="12">
        <v>0</v>
      </c>
      <c r="W40" s="3">
        <v>0</v>
      </c>
      <c r="X40" s="12">
        <v>0</v>
      </c>
      <c r="Y40" s="3">
        <v>0</v>
      </c>
    </row>
    <row r="41" spans="1:25">
      <c r="A41" s="7" t="s">
        <v>16</v>
      </c>
      <c r="B41" s="12">
        <f>SUM(B39:B40)</f>
        <v>1719.25</v>
      </c>
      <c r="C41" s="3">
        <v>1</v>
      </c>
      <c r="D41" s="12">
        <f>SUM(D39:D40)</f>
        <v>1376</v>
      </c>
      <c r="E41" s="3">
        <v>1</v>
      </c>
      <c r="F41" s="12">
        <f>SUM(F39:F40)</f>
        <v>2397.5</v>
      </c>
      <c r="G41" s="3">
        <v>1</v>
      </c>
      <c r="H41" s="12">
        <v>1009</v>
      </c>
      <c r="I41" s="3">
        <v>1</v>
      </c>
      <c r="J41" s="12">
        <v>0</v>
      </c>
      <c r="K41" s="3">
        <v>0</v>
      </c>
      <c r="L41" s="12">
        <v>0</v>
      </c>
      <c r="M41" s="3">
        <v>0</v>
      </c>
      <c r="N41" s="12">
        <v>266</v>
      </c>
      <c r="O41" s="3">
        <v>1</v>
      </c>
      <c r="P41" s="12">
        <v>133</v>
      </c>
      <c r="Q41" s="3">
        <v>1</v>
      </c>
      <c r="R41" s="12">
        <f>SUM(R39:R40)</f>
        <v>5686.13</v>
      </c>
      <c r="S41" s="3">
        <v>1</v>
      </c>
      <c r="T41" s="12">
        <f>SUM(T39:T40)</f>
        <v>2061.5</v>
      </c>
      <c r="U41" s="3">
        <v>1</v>
      </c>
      <c r="V41" s="12">
        <v>0</v>
      </c>
      <c r="W41" s="3">
        <v>0</v>
      </c>
      <c r="X41" s="12">
        <v>0</v>
      </c>
      <c r="Y41" s="3">
        <v>0</v>
      </c>
    </row>
  </sheetData>
  <mergeCells count="108">
    <mergeCell ref="A37:A38"/>
    <mergeCell ref="B37:D37"/>
    <mergeCell ref="E37:E38"/>
    <mergeCell ref="F37:L37"/>
    <mergeCell ref="M37:M38"/>
    <mergeCell ref="V30:V31"/>
    <mergeCell ref="W30:W31"/>
    <mergeCell ref="X30:X31"/>
    <mergeCell ref="Y30:Y31"/>
    <mergeCell ref="A36:D36"/>
    <mergeCell ref="X37:X38"/>
    <mergeCell ref="Y37:Y38"/>
    <mergeCell ref="S37:S38"/>
    <mergeCell ref="T37:T38"/>
    <mergeCell ref="U37:U38"/>
    <mergeCell ref="V37:V38"/>
    <mergeCell ref="W37:W38"/>
    <mergeCell ref="N37:N38"/>
    <mergeCell ref="O37:O38"/>
    <mergeCell ref="P37:P38"/>
    <mergeCell ref="Q37:Q38"/>
    <mergeCell ref="R37:R38"/>
    <mergeCell ref="Y23:Y24"/>
    <mergeCell ref="A29:D29"/>
    <mergeCell ref="A30:A31"/>
    <mergeCell ref="B30:D30"/>
    <mergeCell ref="E30:E31"/>
    <mergeCell ref="F30:L30"/>
    <mergeCell ref="M30:M31"/>
    <mergeCell ref="N30:N31"/>
    <mergeCell ref="O30:O31"/>
    <mergeCell ref="P30:P31"/>
    <mergeCell ref="Q30:Q31"/>
    <mergeCell ref="R30:R31"/>
    <mergeCell ref="S30:S31"/>
    <mergeCell ref="T30:T31"/>
    <mergeCell ref="U30:U31"/>
    <mergeCell ref="S23:S24"/>
    <mergeCell ref="T23:T24"/>
    <mergeCell ref="U23:U24"/>
    <mergeCell ref="V23:V24"/>
    <mergeCell ref="W23:W24"/>
    <mergeCell ref="N23:N24"/>
    <mergeCell ref="O23:O24"/>
    <mergeCell ref="P23:P24"/>
    <mergeCell ref="Q23:Q24"/>
    <mergeCell ref="R23:R24"/>
    <mergeCell ref="A23:A24"/>
    <mergeCell ref="B23:D23"/>
    <mergeCell ref="E23:E24"/>
    <mergeCell ref="F23:L23"/>
    <mergeCell ref="M23:M24"/>
    <mergeCell ref="W16:W17"/>
    <mergeCell ref="X16:X17"/>
    <mergeCell ref="X23:X24"/>
    <mergeCell ref="A22:D22"/>
    <mergeCell ref="R16:R17"/>
    <mergeCell ref="S16:S17"/>
    <mergeCell ref="T16:T17"/>
    <mergeCell ref="U16:U17"/>
    <mergeCell ref="V16:V17"/>
    <mergeCell ref="M16:M17"/>
    <mergeCell ref="N16:N17"/>
    <mergeCell ref="O16:O17"/>
    <mergeCell ref="P16:P17"/>
    <mergeCell ref="Q16:Q17"/>
    <mergeCell ref="A15:D15"/>
    <mergeCell ref="A16:A17"/>
    <mergeCell ref="B16:D16"/>
    <mergeCell ref="E16:E17"/>
    <mergeCell ref="F16:L16"/>
    <mergeCell ref="V9:V10"/>
    <mergeCell ref="W9:W10"/>
    <mergeCell ref="X9:X10"/>
    <mergeCell ref="Y9:Y10"/>
    <mergeCell ref="P9:P10"/>
    <mergeCell ref="Q9:Q10"/>
    <mergeCell ref="R9:R10"/>
    <mergeCell ref="S9:S10"/>
    <mergeCell ref="T9:T10"/>
    <mergeCell ref="U9:U10"/>
    <mergeCell ref="Y16:Y17"/>
    <mergeCell ref="A1:D1"/>
    <mergeCell ref="A8:D8"/>
    <mergeCell ref="A9:A10"/>
    <mergeCell ref="B9:D9"/>
    <mergeCell ref="E9:E10"/>
    <mergeCell ref="F9:L9"/>
    <mergeCell ref="M9:M10"/>
    <mergeCell ref="N9:N10"/>
    <mergeCell ref="O9:O10"/>
    <mergeCell ref="A2:A3"/>
    <mergeCell ref="N2:N3"/>
    <mergeCell ref="P2:P3"/>
    <mergeCell ref="R2:R3"/>
    <mergeCell ref="T2:T3"/>
    <mergeCell ref="B2:D2"/>
    <mergeCell ref="F2:L2"/>
    <mergeCell ref="E2:E3"/>
    <mergeCell ref="Y2:Y3"/>
    <mergeCell ref="M2:M3"/>
    <mergeCell ref="O2:O3"/>
    <mergeCell ref="Q2:Q3"/>
    <mergeCell ref="S2:S3"/>
    <mergeCell ref="U2:U3"/>
    <mergeCell ref="W2:W3"/>
    <mergeCell ref="X2:X3"/>
    <mergeCell ref="V2:V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Fish Markets sales records 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FMR</dc:creator>
  <cp:lastModifiedBy>Bruno</cp:lastModifiedBy>
  <dcterms:created xsi:type="dcterms:W3CDTF">2019-02-08T02:44:38Z</dcterms:created>
  <dcterms:modified xsi:type="dcterms:W3CDTF">2019-02-14T03:30:56Z</dcterms:modified>
</cp:coreProperties>
</file>